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Sheet1" sheetId="1" r:id="rId1"/>
  </sheets>
  <definedNames>
    <definedName name="_xlnm.Print_Area" localSheetId="0">'Sheet1'!$A$1:$O$57</definedName>
  </definedNames>
  <calcPr fullCalcOnLoad="1"/>
</workbook>
</file>

<file path=xl/sharedStrings.xml><?xml version="1.0" encoding="utf-8"?>
<sst xmlns="http://schemas.openxmlformats.org/spreadsheetml/2006/main" count="49" uniqueCount="49">
  <si>
    <t>Owner:</t>
  </si>
  <si>
    <t>Date:</t>
  </si>
  <si>
    <t>Make:</t>
  </si>
  <si>
    <t>Type of test:</t>
  </si>
  <si>
    <t>Mfg. No.</t>
  </si>
  <si>
    <t>Engine:</t>
  </si>
  <si>
    <t>Motor size:</t>
  </si>
  <si>
    <t>Cyl.</t>
  </si>
  <si>
    <t>H.P.</t>
  </si>
  <si>
    <t>Pump type:</t>
  </si>
  <si>
    <t>Rated Capacity:</t>
  </si>
  <si>
    <t>gpm at</t>
  </si>
  <si>
    <t>psi</t>
  </si>
  <si>
    <t>Suction diameter:</t>
  </si>
  <si>
    <t>Gear ratio engine to pump:</t>
  </si>
  <si>
    <t>Time</t>
  </si>
  <si>
    <t>Pump psi</t>
  </si>
  <si>
    <t>Pitot psi</t>
  </si>
  <si>
    <t>DISCHARGE SIDE</t>
  </si>
  <si>
    <t>Lift ft.</t>
  </si>
  <si>
    <t>Vac. Inches</t>
  </si>
  <si>
    <t>SUCTION SIDE</t>
  </si>
  <si>
    <t>ENG.</t>
  </si>
  <si>
    <t>PUMP</t>
  </si>
  <si>
    <t>SUMMARY</t>
  </si>
  <si>
    <t>150 PSI</t>
  </si>
  <si>
    <t>200 PSI</t>
  </si>
  <si>
    <t>250 PSI</t>
  </si>
  <si>
    <t>Duration min.</t>
  </si>
  <si>
    <t>Engine  rpm</t>
  </si>
  <si>
    <t>Nozzle Diameter</t>
  </si>
  <si>
    <t>Discharge gpm</t>
  </si>
  <si>
    <t>Relief Valve Test</t>
  </si>
  <si>
    <t>Quick Lift Test</t>
  </si>
  <si>
    <t>Total Head psi</t>
  </si>
  <si>
    <t>R.P.M.</t>
  </si>
  <si>
    <t>Pump   psi</t>
  </si>
  <si>
    <t>Pitot     psi</t>
  </si>
  <si>
    <t>LAY OUT AND COMMENTS</t>
  </si>
  <si>
    <t>PUMPER TEST REPORT</t>
  </si>
  <si>
    <t>Vacuum psi</t>
  </si>
  <si>
    <t>AVG.   200</t>
  </si>
  <si>
    <t>AVG.   150</t>
  </si>
  <si>
    <t>AVG.   250</t>
  </si>
  <si>
    <t>FORM DATE   01/28/2000</t>
  </si>
  <si>
    <t>Wittnessed by:</t>
  </si>
  <si>
    <t>Operated by:</t>
  </si>
  <si>
    <t>Test location:</t>
  </si>
  <si>
    <t>Idaho Surveying and Rating Bureau, Inc.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</si>
</sst>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5"/>
      <name val="Times New Roman"/>
      <family val="1"/>
    </font>
    <font>
      <b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 horizontal="center"/>
      <protection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wrapText="1"/>
    </xf>
    <xf numFmtId="0" fontId="1" fillId="2" borderId="0" xfId="0" applyFont="1" applyFill="1" applyAlignment="1" applyProtection="1">
      <alignment/>
      <protection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>
      <alignment/>
    </xf>
    <xf numFmtId="0" fontId="1" fillId="0" borderId="8" xfId="0" applyFont="1" applyBorder="1" applyAlignment="1">
      <alignment/>
    </xf>
    <xf numFmtId="164" fontId="1" fillId="0" borderId="3" xfId="0" applyNumberFormat="1" applyFont="1" applyBorder="1" applyAlignment="1" applyProtection="1">
      <alignment horizontal="center"/>
      <protection/>
    </xf>
    <xf numFmtId="164" fontId="1" fillId="0" borderId="3" xfId="0" applyNumberFormat="1" applyFont="1" applyBorder="1" applyAlignment="1" applyProtection="1">
      <alignment horizontal="center"/>
      <protection locked="0"/>
    </xf>
    <xf numFmtId="0" fontId="2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 applyProtection="1">
      <alignment horizontal="center"/>
      <protection/>
    </xf>
    <xf numFmtId="164" fontId="1" fillId="0" borderId="6" xfId="0" applyNumberFormat="1" applyFont="1" applyBorder="1" applyAlignment="1" applyProtection="1">
      <alignment horizontal="center"/>
      <protection/>
    </xf>
    <xf numFmtId="1" fontId="1" fillId="0" borderId="3" xfId="0" applyNumberFormat="1" applyFont="1" applyBorder="1" applyAlignment="1" applyProtection="1">
      <alignment horizontal="center"/>
      <protection/>
    </xf>
    <xf numFmtId="1" fontId="1" fillId="0" borderId="6" xfId="0" applyNumberFormat="1" applyFont="1" applyBorder="1" applyAlignment="1" applyProtection="1">
      <alignment horizontal="center"/>
      <protection/>
    </xf>
    <xf numFmtId="164" fontId="1" fillId="0" borderId="13" xfId="0" applyNumberFormat="1" applyFont="1" applyBorder="1" applyAlignment="1" applyProtection="1">
      <alignment horizontal="center"/>
      <protection/>
    </xf>
    <xf numFmtId="164" fontId="1" fillId="0" borderId="14" xfId="0" applyNumberFormat="1" applyFont="1" applyBorder="1" applyAlignment="1" applyProtection="1">
      <alignment horizontal="center"/>
      <protection/>
    </xf>
    <xf numFmtId="49" fontId="1" fillId="0" borderId="2" xfId="0" applyNumberFormat="1" applyFont="1" applyBorder="1" applyAlignment="1" applyProtection="1">
      <alignment horizontal="center"/>
      <protection locked="0"/>
    </xf>
    <xf numFmtId="49" fontId="1" fillId="0" borderId="3" xfId="0" applyNumberFormat="1" applyFont="1" applyBorder="1" applyAlignment="1" applyProtection="1">
      <alignment horizontal="center"/>
      <protection locked="0"/>
    </xf>
    <xf numFmtId="49" fontId="1" fillId="0" borderId="3" xfId="0" applyNumberFormat="1" applyFont="1" applyBorder="1" applyAlignment="1" applyProtection="1">
      <alignment/>
      <protection locked="0"/>
    </xf>
    <xf numFmtId="20" fontId="1" fillId="0" borderId="3" xfId="0" applyNumberFormat="1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/>
    </xf>
    <xf numFmtId="164" fontId="2" fillId="0" borderId="15" xfId="0" applyNumberFormat="1" applyFont="1" applyBorder="1" applyAlignment="1" applyProtection="1">
      <alignment horizontal="center"/>
      <protection/>
    </xf>
    <xf numFmtId="0" fontId="2" fillId="2" borderId="16" xfId="0" applyFont="1" applyFill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/>
      <protection locked="0"/>
    </xf>
    <xf numFmtId="1" fontId="2" fillId="0" borderId="15" xfId="0" applyNumberFormat="1" applyFont="1" applyBorder="1" applyAlignment="1" applyProtection="1">
      <alignment horizontal="center"/>
      <protection/>
    </xf>
    <xf numFmtId="164" fontId="1" fillId="0" borderId="2" xfId="0" applyNumberFormat="1" applyFont="1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14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17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1" xfId="0" applyFont="1" applyBorder="1" applyAlignment="1">
      <alignment horizontal="center" vertical="center"/>
    </xf>
    <xf numFmtId="0" fontId="1" fillId="0" borderId="19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4" xfId="0" applyFont="1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3" fillId="0" borderId="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1" fillId="0" borderId="21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23" xfId="0" applyFon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/>
    </xf>
    <xf numFmtId="0" fontId="5" fillId="0" borderId="18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9" xfId="0" applyFont="1" applyBorder="1" applyAlignment="1" applyProtection="1">
      <alignment horizontal="center"/>
      <protection locked="0"/>
    </xf>
    <xf numFmtId="0" fontId="0" fillId="0" borderId="4" xfId="0" applyBorder="1" applyAlignment="1">
      <alignment/>
    </xf>
    <xf numFmtId="164" fontId="1" fillId="0" borderId="19" xfId="0" applyNumberFormat="1" applyFont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164" fontId="0" fillId="0" borderId="4" xfId="0" applyNumberFormat="1" applyBorder="1" applyAlignment="1" applyProtection="1">
      <alignment/>
      <protection/>
    </xf>
    <xf numFmtId="164" fontId="1" fillId="0" borderId="28" xfId="0" applyNumberFormat="1" applyFont="1" applyBorder="1" applyAlignment="1" applyProtection="1">
      <alignment horizontal="center"/>
      <protection/>
    </xf>
    <xf numFmtId="164" fontId="0" fillId="0" borderId="8" xfId="0" applyNumberFormat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1" fontId="1" fillId="0" borderId="19" xfId="0" applyNumberFormat="1" applyFont="1" applyBorder="1" applyAlignment="1" applyProtection="1">
      <alignment horizontal="center"/>
      <protection/>
    </xf>
    <xf numFmtId="1" fontId="0" fillId="0" borderId="4" xfId="0" applyNumberFormat="1" applyBorder="1" applyAlignment="1" applyProtection="1">
      <alignment/>
      <protection/>
    </xf>
    <xf numFmtId="0" fontId="4" fillId="0" borderId="29" xfId="0" applyFont="1" applyBorder="1" applyAlignment="1" applyProtection="1" quotePrefix="1">
      <alignment horizontal="center" vertical="top"/>
      <protection/>
    </xf>
    <xf numFmtId="0" fontId="7" fillId="0" borderId="0" xfId="0" applyFont="1" applyAlignment="1" applyProtection="1" quotePrefix="1">
      <alignment horizontal="center" vertical="top"/>
      <protection/>
    </xf>
    <xf numFmtId="0" fontId="7" fillId="0" borderId="0" xfId="0" applyFont="1" applyAlignment="1" applyProtection="1">
      <alignment horizontal="center" vertical="top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O57"/>
  <sheetViews>
    <sheetView tabSelected="1" workbookViewId="0" topLeftCell="A1">
      <selection activeCell="C4" sqref="C4"/>
    </sheetView>
  </sheetViews>
  <sheetFormatPr defaultColWidth="9.140625" defaultRowHeight="12.75"/>
  <cols>
    <col min="1" max="1" width="1.7109375" style="1" customWidth="1"/>
    <col min="2" max="2" width="14.00390625" style="1" customWidth="1"/>
    <col min="3" max="4" width="8.7109375" style="1" customWidth="1"/>
    <col min="5" max="5" width="1.7109375" style="1" customWidth="1"/>
    <col min="6" max="7" width="8.7109375" style="1" customWidth="1"/>
    <col min="8" max="8" width="1.7109375" style="1" customWidth="1"/>
    <col min="9" max="9" width="3.140625" style="1" customWidth="1"/>
    <col min="10" max="10" width="6.8515625" style="1" customWidth="1"/>
    <col min="11" max="11" width="8.00390625" style="1" customWidth="1"/>
    <col min="12" max="13" width="9.140625" style="1" customWidth="1"/>
    <col min="14" max="14" width="11.8515625" style="1" customWidth="1"/>
    <col min="15" max="15" width="1.7109375" style="1" customWidth="1"/>
    <col min="16" max="16384" width="9.140625" style="1" customWidth="1"/>
  </cols>
  <sheetData>
    <row r="2" spans="2:14" ht="18.75" customHeight="1">
      <c r="B2" s="87" t="s">
        <v>48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2:14" ht="18.75" customHeight="1" thickBot="1">
      <c r="B3" s="85" t="s">
        <v>39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2:10" ht="13.5" thickTop="1">
      <c r="B4" s="1" t="s">
        <v>0</v>
      </c>
      <c r="C4" s="6"/>
      <c r="G4" s="1" t="s">
        <v>4</v>
      </c>
      <c r="J4" s="6"/>
    </row>
    <row r="5" spans="2:10" ht="12.75">
      <c r="B5" s="1" t="s">
        <v>1</v>
      </c>
      <c r="C5" s="46"/>
      <c r="G5" s="1" t="s">
        <v>5</v>
      </c>
      <c r="J5" s="6"/>
    </row>
    <row r="6" spans="2:10" ht="12.75">
      <c r="B6" s="1" t="s">
        <v>47</v>
      </c>
      <c r="C6" s="6"/>
      <c r="G6" s="1" t="s">
        <v>6</v>
      </c>
      <c r="J6" s="6"/>
    </row>
    <row r="7" spans="2:12" ht="12.75">
      <c r="B7" s="1" t="s">
        <v>2</v>
      </c>
      <c r="C7" s="6"/>
      <c r="G7" s="1" t="s">
        <v>7</v>
      </c>
      <c r="I7" s="6"/>
      <c r="J7" s="7"/>
      <c r="K7" s="1" t="s">
        <v>8</v>
      </c>
      <c r="L7" s="47"/>
    </row>
    <row r="8" spans="2:10" ht="12.75">
      <c r="B8" s="1" t="s">
        <v>45</v>
      </c>
      <c r="C8" s="6"/>
      <c r="G8" s="1" t="s">
        <v>9</v>
      </c>
      <c r="J8" s="6"/>
    </row>
    <row r="9" spans="2:13" ht="12.75">
      <c r="B9" s="1" t="s">
        <v>46</v>
      </c>
      <c r="C9" s="6"/>
      <c r="G9" s="1" t="s">
        <v>10</v>
      </c>
      <c r="J9" s="6"/>
      <c r="K9" s="1" t="s">
        <v>11</v>
      </c>
      <c r="L9" s="6"/>
      <c r="M9" s="1" t="s">
        <v>12</v>
      </c>
    </row>
    <row r="10" spans="2:10" ht="12.75">
      <c r="B10" s="1" t="s">
        <v>3</v>
      </c>
      <c r="C10" s="6"/>
      <c r="G10" s="1" t="s">
        <v>13</v>
      </c>
      <c r="J10" s="6"/>
    </row>
    <row r="11" spans="7:11" ht="12.75">
      <c r="G11" s="1" t="s">
        <v>14</v>
      </c>
      <c r="K11" s="6"/>
    </row>
    <row r="12" spans="1:15" ht="12.75">
      <c r="A12" s="4"/>
      <c r="B12" s="4"/>
      <c r="C12" s="16"/>
      <c r="D12" s="4"/>
      <c r="E12" s="4"/>
      <c r="F12" s="4"/>
      <c r="G12" s="4"/>
      <c r="H12" s="4"/>
      <c r="I12" s="4"/>
      <c r="J12" s="4"/>
      <c r="K12" s="16"/>
      <c r="L12" s="4"/>
      <c r="M12" s="4"/>
      <c r="N12" s="4"/>
      <c r="O12" s="4"/>
    </row>
    <row r="13" spans="1:15" ht="19.5" customHeight="1">
      <c r="A13" s="4"/>
      <c r="B13" s="56" t="s">
        <v>15</v>
      </c>
      <c r="C13" s="51" t="s">
        <v>18</v>
      </c>
      <c r="D13" s="51"/>
      <c r="E13" s="14"/>
      <c r="F13" s="51" t="s">
        <v>21</v>
      </c>
      <c r="G13" s="51"/>
      <c r="H13" s="14"/>
      <c r="I13" s="51" t="s">
        <v>35</v>
      </c>
      <c r="J13" s="64"/>
      <c r="K13" s="64"/>
      <c r="L13" s="58" t="s">
        <v>38</v>
      </c>
      <c r="M13" s="59"/>
      <c r="N13" s="60"/>
      <c r="O13" s="4"/>
    </row>
    <row r="14" spans="1:15" ht="31.5" customHeight="1">
      <c r="A14" s="4"/>
      <c r="B14" s="57"/>
      <c r="C14" s="8" t="s">
        <v>36</v>
      </c>
      <c r="D14" s="8" t="s">
        <v>37</v>
      </c>
      <c r="E14" s="15"/>
      <c r="F14" s="9" t="s">
        <v>19</v>
      </c>
      <c r="G14" s="8" t="s">
        <v>20</v>
      </c>
      <c r="H14" s="15"/>
      <c r="I14" s="65" t="s">
        <v>22</v>
      </c>
      <c r="J14" s="66"/>
      <c r="K14" s="9" t="s">
        <v>23</v>
      </c>
      <c r="L14" s="61"/>
      <c r="M14" s="62"/>
      <c r="N14" s="63"/>
      <c r="O14" s="4"/>
    </row>
    <row r="15" spans="1:15" ht="12.75">
      <c r="A15" s="4"/>
      <c r="B15" s="34"/>
      <c r="C15" s="10"/>
      <c r="D15" s="10"/>
      <c r="E15" s="16"/>
      <c r="F15" s="10"/>
      <c r="G15" s="43"/>
      <c r="H15" s="16"/>
      <c r="I15" s="67"/>
      <c r="J15" s="70"/>
      <c r="K15" s="10"/>
      <c r="L15" s="67"/>
      <c r="M15" s="68"/>
      <c r="N15" s="69"/>
      <c r="O15" s="4"/>
    </row>
    <row r="16" spans="1:15" ht="12.75">
      <c r="A16" s="4"/>
      <c r="B16" s="35"/>
      <c r="C16" s="11"/>
      <c r="D16" s="11"/>
      <c r="E16" s="16"/>
      <c r="F16" s="11"/>
      <c r="G16" s="23"/>
      <c r="H16" s="16"/>
      <c r="I16" s="52"/>
      <c r="J16" s="55"/>
      <c r="K16" s="11"/>
      <c r="L16" s="52"/>
      <c r="M16" s="53"/>
      <c r="N16" s="54"/>
      <c r="O16" s="4"/>
    </row>
    <row r="17" spans="1:15" ht="12.75">
      <c r="A17" s="4"/>
      <c r="B17" s="35"/>
      <c r="C17" s="11"/>
      <c r="D17" s="11"/>
      <c r="E17" s="16"/>
      <c r="F17" s="11"/>
      <c r="G17" s="23"/>
      <c r="H17" s="16"/>
      <c r="I17" s="52"/>
      <c r="J17" s="55"/>
      <c r="K17" s="11"/>
      <c r="L17" s="52"/>
      <c r="M17" s="53"/>
      <c r="N17" s="54"/>
      <c r="O17" s="4"/>
    </row>
    <row r="18" spans="1:15" ht="12.75">
      <c r="A18" s="4"/>
      <c r="B18" s="35"/>
      <c r="C18" s="11"/>
      <c r="D18" s="11"/>
      <c r="E18" s="16"/>
      <c r="F18" s="11">
        <f aca="true" t="shared" si="0" ref="F18:F32">IF(C18="","",SUM(F17))</f>
      </c>
      <c r="G18" s="23"/>
      <c r="H18" s="16"/>
      <c r="I18" s="52"/>
      <c r="J18" s="55"/>
      <c r="K18" s="11"/>
      <c r="L18" s="52"/>
      <c r="M18" s="53"/>
      <c r="N18" s="54"/>
      <c r="O18" s="4"/>
    </row>
    <row r="19" spans="1:15" ht="12.75">
      <c r="A19" s="4"/>
      <c r="B19" s="35"/>
      <c r="C19" s="11"/>
      <c r="D19" s="11"/>
      <c r="E19" s="16"/>
      <c r="F19" s="11">
        <f t="shared" si="0"/>
      </c>
      <c r="G19" s="23"/>
      <c r="H19" s="16"/>
      <c r="I19" s="52"/>
      <c r="J19" s="55"/>
      <c r="K19" s="11"/>
      <c r="L19" s="52"/>
      <c r="M19" s="53"/>
      <c r="N19" s="54"/>
      <c r="O19" s="4"/>
    </row>
    <row r="20" spans="1:15" ht="12.75">
      <c r="A20" s="4"/>
      <c r="B20" s="35"/>
      <c r="C20" s="11"/>
      <c r="D20" s="11"/>
      <c r="E20" s="16"/>
      <c r="F20" s="11">
        <f t="shared" si="0"/>
      </c>
      <c r="G20" s="23"/>
      <c r="H20" s="16"/>
      <c r="I20" s="52"/>
      <c r="J20" s="55"/>
      <c r="K20" s="11"/>
      <c r="L20" s="52"/>
      <c r="M20" s="53"/>
      <c r="N20" s="54"/>
      <c r="O20" s="4"/>
    </row>
    <row r="21" spans="1:15" ht="12.75">
      <c r="A21" s="4"/>
      <c r="B21" s="35"/>
      <c r="C21" s="11"/>
      <c r="D21" s="11"/>
      <c r="E21" s="16"/>
      <c r="F21" s="11">
        <f t="shared" si="0"/>
      </c>
      <c r="G21" s="23"/>
      <c r="H21" s="16"/>
      <c r="I21" s="52"/>
      <c r="J21" s="55"/>
      <c r="K21" s="11"/>
      <c r="L21" s="52"/>
      <c r="M21" s="53"/>
      <c r="N21" s="54"/>
      <c r="O21" s="4"/>
    </row>
    <row r="22" spans="1:15" ht="12.75">
      <c r="A22" s="4"/>
      <c r="B22" s="35"/>
      <c r="C22" s="11"/>
      <c r="D22" s="11"/>
      <c r="E22" s="16"/>
      <c r="F22" s="11">
        <f t="shared" si="0"/>
      </c>
      <c r="G22" s="23"/>
      <c r="H22" s="16"/>
      <c r="I22" s="52"/>
      <c r="J22" s="55"/>
      <c r="K22" s="11"/>
      <c r="L22" s="52"/>
      <c r="M22" s="53"/>
      <c r="N22" s="54"/>
      <c r="O22" s="4"/>
    </row>
    <row r="23" spans="1:15" ht="12.75">
      <c r="A23" s="4"/>
      <c r="B23" s="35"/>
      <c r="C23" s="11"/>
      <c r="D23" s="11"/>
      <c r="E23" s="16"/>
      <c r="F23" s="11">
        <f t="shared" si="0"/>
      </c>
      <c r="G23" s="23"/>
      <c r="H23" s="16"/>
      <c r="I23" s="52"/>
      <c r="J23" s="55"/>
      <c r="K23" s="11"/>
      <c r="L23" s="52"/>
      <c r="M23" s="53"/>
      <c r="N23" s="54"/>
      <c r="O23" s="4"/>
    </row>
    <row r="24" spans="1:15" ht="12.75">
      <c r="A24" s="4"/>
      <c r="B24" s="35"/>
      <c r="C24" s="11"/>
      <c r="D24" s="11"/>
      <c r="E24" s="16"/>
      <c r="F24" s="11">
        <f t="shared" si="0"/>
      </c>
      <c r="G24" s="23"/>
      <c r="H24" s="16"/>
      <c r="I24" s="52"/>
      <c r="J24" s="55"/>
      <c r="K24" s="11"/>
      <c r="L24" s="52"/>
      <c r="M24" s="53"/>
      <c r="N24" s="54"/>
      <c r="O24" s="4"/>
    </row>
    <row r="25" spans="1:15" ht="12.75">
      <c r="A25" s="4"/>
      <c r="B25" s="36"/>
      <c r="C25" s="12"/>
      <c r="D25" s="12"/>
      <c r="E25" s="16"/>
      <c r="F25" s="11">
        <f t="shared" si="0"/>
      </c>
      <c r="G25" s="44"/>
      <c r="H25" s="16"/>
      <c r="I25" s="52"/>
      <c r="J25" s="55"/>
      <c r="K25" s="12"/>
      <c r="L25" s="52"/>
      <c r="M25" s="53"/>
      <c r="N25" s="54"/>
      <c r="O25" s="4"/>
    </row>
    <row r="26" spans="1:15" ht="12.75">
      <c r="A26" s="4"/>
      <c r="B26" s="35"/>
      <c r="C26" s="11"/>
      <c r="D26" s="11"/>
      <c r="E26" s="16"/>
      <c r="F26" s="11">
        <f t="shared" si="0"/>
      </c>
      <c r="G26" s="23"/>
      <c r="H26" s="16"/>
      <c r="I26" s="52"/>
      <c r="J26" s="55"/>
      <c r="K26" s="11"/>
      <c r="L26" s="52"/>
      <c r="M26" s="53"/>
      <c r="N26" s="54"/>
      <c r="O26" s="4"/>
    </row>
    <row r="27" spans="1:15" ht="12.75">
      <c r="A27" s="4"/>
      <c r="B27" s="35"/>
      <c r="C27" s="11"/>
      <c r="D27" s="11"/>
      <c r="E27" s="16"/>
      <c r="F27" s="11">
        <f t="shared" si="0"/>
      </c>
      <c r="G27" s="23"/>
      <c r="H27" s="16"/>
      <c r="I27" s="52"/>
      <c r="J27" s="55"/>
      <c r="K27" s="11"/>
      <c r="L27" s="52"/>
      <c r="M27" s="53"/>
      <c r="N27" s="54"/>
      <c r="O27" s="4"/>
    </row>
    <row r="28" spans="1:15" ht="12.75">
      <c r="A28" s="4"/>
      <c r="B28" s="35"/>
      <c r="C28" s="11"/>
      <c r="D28" s="11"/>
      <c r="E28" s="16"/>
      <c r="F28" s="11">
        <f t="shared" si="0"/>
      </c>
      <c r="G28" s="23"/>
      <c r="H28" s="16"/>
      <c r="I28" s="52"/>
      <c r="J28" s="55"/>
      <c r="K28" s="11"/>
      <c r="L28" s="52"/>
      <c r="M28" s="53"/>
      <c r="N28" s="54"/>
      <c r="O28" s="4"/>
    </row>
    <row r="29" spans="1:15" ht="12.75">
      <c r="A29" s="4"/>
      <c r="B29" s="35"/>
      <c r="C29" s="11"/>
      <c r="D29" s="11"/>
      <c r="E29" s="16"/>
      <c r="F29" s="11">
        <f t="shared" si="0"/>
      </c>
      <c r="G29" s="23"/>
      <c r="H29" s="16"/>
      <c r="I29" s="52"/>
      <c r="J29" s="55"/>
      <c r="K29" s="11"/>
      <c r="L29" s="52"/>
      <c r="M29" s="53"/>
      <c r="N29" s="54"/>
      <c r="O29" s="4"/>
    </row>
    <row r="30" spans="1:15" ht="12.75">
      <c r="A30" s="4"/>
      <c r="B30" s="35"/>
      <c r="C30" s="11"/>
      <c r="D30" s="11"/>
      <c r="E30" s="16"/>
      <c r="F30" s="11">
        <f t="shared" si="0"/>
      </c>
      <c r="G30" s="23"/>
      <c r="H30" s="16"/>
      <c r="I30" s="52"/>
      <c r="J30" s="55"/>
      <c r="K30" s="11"/>
      <c r="L30" s="52"/>
      <c r="M30" s="53"/>
      <c r="N30" s="54"/>
      <c r="O30" s="4"/>
    </row>
    <row r="31" spans="1:15" ht="12.75">
      <c r="A31" s="4"/>
      <c r="B31" s="35"/>
      <c r="C31" s="11"/>
      <c r="D31" s="11"/>
      <c r="E31" s="16"/>
      <c r="F31" s="11">
        <f t="shared" si="0"/>
      </c>
      <c r="G31" s="23"/>
      <c r="H31" s="16"/>
      <c r="I31" s="52"/>
      <c r="J31" s="55"/>
      <c r="K31" s="11"/>
      <c r="L31" s="52"/>
      <c r="M31" s="53"/>
      <c r="N31" s="54"/>
      <c r="O31" s="4"/>
    </row>
    <row r="32" spans="1:15" ht="12.75">
      <c r="A32" s="4"/>
      <c r="B32" s="35"/>
      <c r="C32" s="11"/>
      <c r="D32" s="11"/>
      <c r="E32" s="16"/>
      <c r="F32" s="11">
        <f t="shared" si="0"/>
      </c>
      <c r="G32" s="23"/>
      <c r="H32" s="16"/>
      <c r="I32" s="52"/>
      <c r="J32" s="55"/>
      <c r="K32" s="11"/>
      <c r="L32" s="52"/>
      <c r="M32" s="53"/>
      <c r="N32" s="54"/>
      <c r="O32" s="4"/>
    </row>
    <row r="33" spans="1:15" ht="13.5" thickBot="1">
      <c r="A33" s="4"/>
      <c r="B33" s="38" t="s">
        <v>42</v>
      </c>
      <c r="C33" s="42" t="e">
        <f>SUM(AVERAGE(C15:C32))</f>
        <v>#DIV/0!</v>
      </c>
      <c r="D33" s="42" t="e">
        <f>SUM(AVERAGE(D15:D32))</f>
        <v>#DIV/0!</v>
      </c>
      <c r="E33" s="40"/>
      <c r="F33" s="41"/>
      <c r="G33" s="39" t="e">
        <f>SUM(AVERAGE(G15:G32))</f>
        <v>#DIV/0!</v>
      </c>
      <c r="H33" s="40"/>
      <c r="I33" s="71" t="e">
        <f>AVERAGE(I15:I32)</f>
        <v>#DIV/0!</v>
      </c>
      <c r="J33" s="72"/>
      <c r="K33" s="38">
        <f>IF(K15="","",AVERAGE(K15:K32))</f>
      </c>
      <c r="L33" s="48"/>
      <c r="M33" s="49"/>
      <c r="N33" s="50"/>
      <c r="O33" s="4"/>
    </row>
    <row r="34" spans="1:15" ht="12.75">
      <c r="A34" s="4"/>
      <c r="B34" s="37"/>
      <c r="C34" s="11"/>
      <c r="D34" s="11"/>
      <c r="E34" s="16"/>
      <c r="F34" s="11"/>
      <c r="G34" s="23"/>
      <c r="H34" s="16"/>
      <c r="I34" s="52"/>
      <c r="J34" s="55"/>
      <c r="K34" s="11"/>
      <c r="L34" s="52"/>
      <c r="M34" s="53"/>
      <c r="N34" s="54"/>
      <c r="O34" s="4"/>
    </row>
    <row r="35" spans="1:15" ht="12.75">
      <c r="A35" s="4"/>
      <c r="B35" s="37"/>
      <c r="C35" s="11"/>
      <c r="D35" s="11"/>
      <c r="E35" s="16"/>
      <c r="F35" s="11"/>
      <c r="G35" s="23"/>
      <c r="H35" s="16"/>
      <c r="I35" s="52"/>
      <c r="J35" s="55"/>
      <c r="K35" s="11"/>
      <c r="L35" s="52"/>
      <c r="M35" s="53"/>
      <c r="N35" s="54"/>
      <c r="O35" s="4"/>
    </row>
    <row r="36" spans="1:15" ht="12.75">
      <c r="A36" s="4"/>
      <c r="B36" s="11"/>
      <c r="C36" s="11"/>
      <c r="D36" s="11"/>
      <c r="E36" s="16"/>
      <c r="F36" s="11">
        <f>IF(C36="","",SUM(F15))</f>
      </c>
      <c r="G36" s="23"/>
      <c r="H36" s="16"/>
      <c r="I36" s="52"/>
      <c r="J36" s="55"/>
      <c r="K36" s="11"/>
      <c r="L36" s="52"/>
      <c r="M36" s="53"/>
      <c r="N36" s="54"/>
      <c r="O36" s="4"/>
    </row>
    <row r="37" spans="1:15" ht="12.75">
      <c r="A37" s="4"/>
      <c r="B37" s="11"/>
      <c r="C37" s="11"/>
      <c r="D37" s="11"/>
      <c r="E37" s="16"/>
      <c r="F37" s="11">
        <f>IF(C37="","",SUM(F15))</f>
      </c>
      <c r="G37" s="23"/>
      <c r="H37" s="16"/>
      <c r="I37" s="52"/>
      <c r="J37" s="55"/>
      <c r="K37" s="11"/>
      <c r="L37" s="52"/>
      <c r="M37" s="53"/>
      <c r="N37" s="54"/>
      <c r="O37" s="4"/>
    </row>
    <row r="38" spans="1:15" ht="13.5" thickBot="1">
      <c r="A38" s="4"/>
      <c r="B38" s="38" t="s">
        <v>41</v>
      </c>
      <c r="C38" s="42" t="e">
        <f>AVERAGE(C34:C37)</f>
        <v>#DIV/0!</v>
      </c>
      <c r="D38" s="38" t="e">
        <f>AVERAGE(D34:D37)</f>
        <v>#DIV/0!</v>
      </c>
      <c r="E38" s="40"/>
      <c r="F38" s="41"/>
      <c r="G38" s="39" t="e">
        <f>SUM(AVERAGE(G34:G37))</f>
        <v>#DIV/0!</v>
      </c>
      <c r="H38" s="40"/>
      <c r="I38" s="71" t="e">
        <f>AVERAGE(I34:I37)</f>
        <v>#DIV/0!</v>
      </c>
      <c r="J38" s="72"/>
      <c r="K38" s="38">
        <f>IF(K15="","",AVERAGE(K34:K37))</f>
      </c>
      <c r="L38" s="48"/>
      <c r="M38" s="49"/>
      <c r="N38" s="50"/>
      <c r="O38" s="4"/>
    </row>
    <row r="39" spans="1:15" ht="12.75">
      <c r="A39" s="4"/>
      <c r="B39" s="37"/>
      <c r="C39" s="11"/>
      <c r="D39" s="11"/>
      <c r="E39" s="16"/>
      <c r="F39" s="11"/>
      <c r="G39" s="23"/>
      <c r="H39" s="16"/>
      <c r="I39" s="52"/>
      <c r="J39" s="55"/>
      <c r="K39" s="11"/>
      <c r="L39" s="52"/>
      <c r="M39" s="53"/>
      <c r="N39" s="54"/>
      <c r="O39" s="4"/>
    </row>
    <row r="40" spans="1:15" ht="12.75">
      <c r="A40" s="4"/>
      <c r="B40" s="12"/>
      <c r="C40" s="11"/>
      <c r="D40" s="11"/>
      <c r="E40" s="16"/>
      <c r="F40" s="11"/>
      <c r="G40" s="23"/>
      <c r="H40" s="16"/>
      <c r="I40" s="52"/>
      <c r="J40" s="55"/>
      <c r="K40" s="11"/>
      <c r="L40" s="52"/>
      <c r="M40" s="53"/>
      <c r="N40" s="54"/>
      <c r="O40" s="4"/>
    </row>
    <row r="41" spans="1:15" ht="12.75">
      <c r="A41" s="4"/>
      <c r="B41" s="11"/>
      <c r="C41" s="11"/>
      <c r="D41" s="11"/>
      <c r="E41" s="16"/>
      <c r="F41" s="11">
        <f>IF(C41="","",SUM(F15))</f>
      </c>
      <c r="G41" s="23"/>
      <c r="H41" s="16"/>
      <c r="I41" s="52"/>
      <c r="J41" s="55"/>
      <c r="K41" s="11"/>
      <c r="L41" s="52"/>
      <c r="M41" s="53"/>
      <c r="N41" s="54"/>
      <c r="O41" s="4"/>
    </row>
    <row r="42" spans="1:15" ht="12.75">
      <c r="A42" s="4"/>
      <c r="B42" s="11"/>
      <c r="C42" s="11"/>
      <c r="D42" s="11"/>
      <c r="E42" s="16"/>
      <c r="F42" s="11">
        <f>IF(C42="","",SUM(F15))</f>
      </c>
      <c r="G42" s="23"/>
      <c r="H42" s="16"/>
      <c r="I42" s="52"/>
      <c r="J42" s="55"/>
      <c r="K42" s="11"/>
      <c r="L42" s="52"/>
      <c r="M42" s="53"/>
      <c r="N42" s="54"/>
      <c r="O42" s="4"/>
    </row>
    <row r="43" spans="1:15" ht="12.75">
      <c r="A43" s="4"/>
      <c r="B43" s="11"/>
      <c r="C43" s="11"/>
      <c r="D43" s="11"/>
      <c r="E43" s="16"/>
      <c r="F43" s="11">
        <f>IF(C43="","",SUM(F15))</f>
      </c>
      <c r="G43" s="23"/>
      <c r="H43" s="16"/>
      <c r="I43" s="52"/>
      <c r="J43" s="55"/>
      <c r="K43" s="11"/>
      <c r="L43" s="52"/>
      <c r="M43" s="53"/>
      <c r="N43" s="54"/>
      <c r="O43" s="4"/>
    </row>
    <row r="44" spans="1:15" ht="13.5" thickBot="1">
      <c r="A44" s="4"/>
      <c r="B44" s="38" t="s">
        <v>43</v>
      </c>
      <c r="C44" s="38" t="e">
        <f>AVERAGE(C39:C43)</f>
        <v>#DIV/0!</v>
      </c>
      <c r="D44" s="38" t="e">
        <f>AVERAGE(D39:D43)</f>
        <v>#DIV/0!</v>
      </c>
      <c r="E44" s="40"/>
      <c r="F44" s="41"/>
      <c r="G44" s="39" t="e">
        <f>AVERAGE(G39:G43)</f>
        <v>#DIV/0!</v>
      </c>
      <c r="H44" s="40"/>
      <c r="I44" s="71" t="e">
        <f>AVERAGE(I39:I43)</f>
        <v>#DIV/0!</v>
      </c>
      <c r="J44" s="72"/>
      <c r="K44" s="38">
        <f>IF(K15="","",AVERAGE(K39:K43))</f>
      </c>
      <c r="L44" s="48"/>
      <c r="M44" s="49"/>
      <c r="N44" s="50"/>
      <c r="O44" s="4"/>
    </row>
    <row r="45" spans="1:15" ht="13.5" thickBot="1">
      <c r="A45" s="4"/>
      <c r="B45" s="3"/>
      <c r="C45" s="3"/>
      <c r="D45" s="3"/>
      <c r="E45" s="4"/>
      <c r="F45" s="3"/>
      <c r="G45" s="3"/>
      <c r="H45" s="4"/>
      <c r="I45" s="4"/>
      <c r="J45" s="3"/>
      <c r="K45" s="3"/>
      <c r="L45" s="4"/>
      <c r="M45" s="4"/>
      <c r="N45" s="4"/>
      <c r="O45" s="4"/>
    </row>
    <row r="46" spans="1:15" ht="13.5" thickBot="1">
      <c r="A46" s="4"/>
      <c r="B46" s="24" t="s">
        <v>24</v>
      </c>
      <c r="C46" s="25"/>
      <c r="D46" s="73" t="s">
        <v>25</v>
      </c>
      <c r="E46" s="74"/>
      <c r="F46" s="26" t="s">
        <v>26</v>
      </c>
      <c r="G46" s="27" t="s">
        <v>27</v>
      </c>
      <c r="H46" s="2"/>
      <c r="I46" s="5" t="s">
        <v>33</v>
      </c>
      <c r="K46" s="2"/>
      <c r="L46" s="6"/>
      <c r="O46" s="4"/>
    </row>
    <row r="47" spans="1:15" ht="13.5" thickTop="1">
      <c r="A47" s="4"/>
      <c r="B47" s="18" t="s">
        <v>28</v>
      </c>
      <c r="C47" s="17"/>
      <c r="D47" s="75"/>
      <c r="E47" s="76"/>
      <c r="F47" s="11"/>
      <c r="G47" s="19"/>
      <c r="I47" s="5" t="s">
        <v>32</v>
      </c>
      <c r="L47" s="6"/>
      <c r="O47" s="4"/>
    </row>
    <row r="48" spans="1:15" ht="12.75">
      <c r="A48" s="4"/>
      <c r="B48" s="18" t="s">
        <v>29</v>
      </c>
      <c r="C48" s="17"/>
      <c r="D48" s="82" t="e">
        <f>I33</f>
        <v>#DIV/0!</v>
      </c>
      <c r="E48" s="78"/>
      <c r="F48" s="13" t="e">
        <f>I38</f>
        <v>#DIV/0!</v>
      </c>
      <c r="G48" s="28" t="e">
        <f>I44</f>
        <v>#DIV/0!</v>
      </c>
      <c r="O48" s="4"/>
    </row>
    <row r="49" spans="1:15" ht="12.75">
      <c r="A49" s="4"/>
      <c r="B49" s="18" t="s">
        <v>30</v>
      </c>
      <c r="C49" s="17"/>
      <c r="D49" s="75">
        <v>2.5</v>
      </c>
      <c r="E49" s="76"/>
      <c r="F49" s="11">
        <v>2</v>
      </c>
      <c r="G49" s="19">
        <v>2</v>
      </c>
      <c r="I49" s="6"/>
      <c r="O49" s="4"/>
    </row>
    <row r="50" spans="1:15" ht="12.75">
      <c r="A50" s="4"/>
      <c r="B50" s="18" t="s">
        <v>17</v>
      </c>
      <c r="C50" s="17"/>
      <c r="D50" s="77" t="e">
        <f>D33</f>
        <v>#DIV/0!</v>
      </c>
      <c r="E50" s="78"/>
      <c r="F50" s="22" t="e">
        <f>D38</f>
        <v>#DIV/0!</v>
      </c>
      <c r="G50" s="29" t="e">
        <f>D44</f>
        <v>#DIV/0!</v>
      </c>
      <c r="I50" s="6"/>
      <c r="O50" s="4"/>
    </row>
    <row r="51" spans="1:15" ht="12.75">
      <c r="A51" s="4"/>
      <c r="B51" s="18" t="s">
        <v>31</v>
      </c>
      <c r="C51" s="17"/>
      <c r="D51" s="83" t="e">
        <f>SUM(29.83)*(POWER(D49,2)*(0.997)*(SQRT(D33)))</f>
        <v>#DIV/0!</v>
      </c>
      <c r="E51" s="84"/>
      <c r="F51" s="30" t="e">
        <f>SUM(29.83)*(POWER(F49,2)*(0.997)*(SQRT(D38)))</f>
        <v>#DIV/0!</v>
      </c>
      <c r="G51" s="31" t="e">
        <f>SUM(29.83)*(POWER(G49,2)*(0.997)*(SQRT(D44)))</f>
        <v>#DIV/0!</v>
      </c>
      <c r="I51" s="6"/>
      <c r="O51" s="4"/>
    </row>
    <row r="52" spans="1:15" ht="12.75">
      <c r="A52" s="4"/>
      <c r="B52" s="18" t="s">
        <v>16</v>
      </c>
      <c r="C52" s="17"/>
      <c r="D52" s="77" t="e">
        <f>C33</f>
        <v>#DIV/0!</v>
      </c>
      <c r="E52" s="78"/>
      <c r="F52" s="22" t="e">
        <f>C38</f>
        <v>#DIV/0!</v>
      </c>
      <c r="G52" s="28" t="e">
        <f>C44</f>
        <v>#DIV/0!</v>
      </c>
      <c r="I52" s="6"/>
      <c r="O52" s="4"/>
    </row>
    <row r="53" spans="1:15" ht="12.75">
      <c r="A53" s="4"/>
      <c r="B53" s="18" t="s">
        <v>40</v>
      </c>
      <c r="C53" s="17"/>
      <c r="D53" s="77" t="e">
        <f>SUM(G33*0.491)</f>
        <v>#DIV/0!</v>
      </c>
      <c r="E53" s="79"/>
      <c r="F53" s="22" t="e">
        <f>SUM(G38*0.491)</f>
        <v>#DIV/0!</v>
      </c>
      <c r="G53" s="29" t="e">
        <f>SUM(G44*0.491)</f>
        <v>#DIV/0!</v>
      </c>
      <c r="I53" s="6"/>
      <c r="O53" s="4"/>
    </row>
    <row r="54" spans="1:15" ht="13.5" thickBot="1">
      <c r="A54" s="4"/>
      <c r="B54" s="20" t="s">
        <v>34</v>
      </c>
      <c r="C54" s="21"/>
      <c r="D54" s="80" t="e">
        <f>SUM(D52:E53)</f>
        <v>#DIV/0!</v>
      </c>
      <c r="E54" s="81"/>
      <c r="F54" s="32" t="e">
        <f>SUM(F52:F53)</f>
        <v>#DIV/0!</v>
      </c>
      <c r="G54" s="33" t="e">
        <f>SUM(G52:G53)</f>
        <v>#DIV/0!</v>
      </c>
      <c r="I54" s="6"/>
      <c r="O54" s="4"/>
    </row>
    <row r="55" spans="1:15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2:4" ht="12.75">
      <c r="B56" s="45" t="s">
        <v>44</v>
      </c>
      <c r="D56" s="7"/>
    </row>
    <row r="57" ht="12.75">
      <c r="D57" s="7"/>
    </row>
  </sheetData>
  <sheetProtection password="D997" sheet="1" objects="1" scenarios="1"/>
  <mergeCells count="77">
    <mergeCell ref="B3:N3"/>
    <mergeCell ref="B2:N2"/>
    <mergeCell ref="D52:E52"/>
    <mergeCell ref="D53:E53"/>
    <mergeCell ref="D54:E54"/>
    <mergeCell ref="I38:J38"/>
    <mergeCell ref="D48:E48"/>
    <mergeCell ref="D49:E49"/>
    <mergeCell ref="D50:E50"/>
    <mergeCell ref="D51:E51"/>
    <mergeCell ref="I43:J43"/>
    <mergeCell ref="I44:J44"/>
    <mergeCell ref="D46:E46"/>
    <mergeCell ref="D47:E47"/>
    <mergeCell ref="I39:J39"/>
    <mergeCell ref="I40:J40"/>
    <mergeCell ref="I41:J41"/>
    <mergeCell ref="I42:J42"/>
    <mergeCell ref="I35:J35"/>
    <mergeCell ref="I36:J36"/>
    <mergeCell ref="I37:J37"/>
    <mergeCell ref="I31:J31"/>
    <mergeCell ref="I32:J32"/>
    <mergeCell ref="I33:J33"/>
    <mergeCell ref="I34:J34"/>
    <mergeCell ref="I27:J27"/>
    <mergeCell ref="I28:J28"/>
    <mergeCell ref="I29:J29"/>
    <mergeCell ref="I30:J30"/>
    <mergeCell ref="I25:J25"/>
    <mergeCell ref="I26:J26"/>
    <mergeCell ref="I15:J15"/>
    <mergeCell ref="I16:J16"/>
    <mergeCell ref="I17:J17"/>
    <mergeCell ref="I18:J18"/>
    <mergeCell ref="I19:J19"/>
    <mergeCell ref="I20:J20"/>
    <mergeCell ref="I21:J21"/>
    <mergeCell ref="L16:N16"/>
    <mergeCell ref="L17:N17"/>
    <mergeCell ref="C13:D13"/>
    <mergeCell ref="I24:J24"/>
    <mergeCell ref="L15:N15"/>
    <mergeCell ref="B13:B14"/>
    <mergeCell ref="L13:N14"/>
    <mergeCell ref="I13:K13"/>
    <mergeCell ref="I14:J14"/>
    <mergeCell ref="L42:N42"/>
    <mergeCell ref="L43:N43"/>
    <mergeCell ref="L44:N44"/>
    <mergeCell ref="L18:N18"/>
    <mergeCell ref="L19:N19"/>
    <mergeCell ref="L20:N20"/>
    <mergeCell ref="L21:N21"/>
    <mergeCell ref="L22:N22"/>
    <mergeCell ref="L23:N23"/>
    <mergeCell ref="L38:N38"/>
    <mergeCell ref="L30:N30"/>
    <mergeCell ref="L41:N41"/>
    <mergeCell ref="L34:N34"/>
    <mergeCell ref="L35:N35"/>
    <mergeCell ref="L36:N36"/>
    <mergeCell ref="L37:N37"/>
    <mergeCell ref="L31:N31"/>
    <mergeCell ref="L39:N39"/>
    <mergeCell ref="L40:N40"/>
    <mergeCell ref="L32:N32"/>
    <mergeCell ref="L33:N33"/>
    <mergeCell ref="F13:G13"/>
    <mergeCell ref="L27:N27"/>
    <mergeCell ref="L28:N28"/>
    <mergeCell ref="L29:N29"/>
    <mergeCell ref="L24:N24"/>
    <mergeCell ref="L25:N25"/>
    <mergeCell ref="L26:N26"/>
    <mergeCell ref="I22:J22"/>
    <mergeCell ref="I23:J23"/>
  </mergeCells>
  <printOptions/>
  <pageMargins left="0.25" right="0.25" top="0.33" bottom="0.21" header="0.29" footer="0.3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Idaho Surveying &amp; Rating Bureau,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H. Young</dc:creator>
  <cp:keywords/>
  <dc:description/>
  <cp:lastModifiedBy>Alfred C Frieze</cp:lastModifiedBy>
  <cp:lastPrinted>2000-01-28T18:01:19Z</cp:lastPrinted>
  <dcterms:created xsi:type="dcterms:W3CDTF">2000-01-27T22:58:12Z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